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ocuments\PhD\Bonavista Peninsula\Accelerator Final Report\CB Community Report\indicators gap analysis\"/>
    </mc:Choice>
  </mc:AlternateContent>
  <bookViews>
    <workbookView xWindow="75" yWindow="30" windowWidth="18300" windowHeight="8235" activeTab="1"/>
  </bookViews>
  <sheets>
    <sheet name="Ecological Capital" sheetId="1" r:id="rId1"/>
    <sheet name="Economic Capital" sheetId="3" r:id="rId2"/>
    <sheet name="Sociocultural Capital" sheetId="2" r:id="rId3"/>
  </sheets>
  <definedNames>
    <definedName name="_xlnm._FilterDatabase" localSheetId="0" hidden="1">'Ecological Capital'!$A$1:$J$33</definedName>
    <definedName name="_xlnm._FilterDatabase" localSheetId="1" hidden="1">'Economic Capital'!$A$1:$J$22</definedName>
    <definedName name="_xlnm._FilterDatabase" localSheetId="2" hidden="1">'Sociocultural Capital'!$A$1:$J$41</definedName>
  </definedNames>
  <calcPr calcId="171027"/>
</workbook>
</file>

<file path=xl/calcChain.xml><?xml version="1.0" encoding="utf-8"?>
<calcChain xmlns="http://schemas.openxmlformats.org/spreadsheetml/2006/main">
  <c r="I17" i="2" l="1"/>
  <c r="I4" i="2"/>
</calcChain>
</file>

<file path=xl/sharedStrings.xml><?xml version="1.0" encoding="utf-8"?>
<sst xmlns="http://schemas.openxmlformats.org/spreadsheetml/2006/main" count="439" uniqueCount="261">
  <si>
    <t>Preserve terrestrial ecosystems</t>
  </si>
  <si>
    <t>Preserve aquatic ecosystems</t>
  </si>
  <si>
    <t>Protect biodiversity</t>
  </si>
  <si>
    <t>Increase source water protection</t>
  </si>
  <si>
    <t>Reduce public water contamination and human health risks</t>
  </si>
  <si>
    <t>Protect groundwater reserves</t>
  </si>
  <si>
    <t>Energy</t>
  </si>
  <si>
    <t>Increase sustainable energy supply</t>
  </si>
  <si>
    <t>Ensure affordable energy for all residents and commercial buildings</t>
  </si>
  <si>
    <t>Increase energy efficiency in homes and commercial buildings</t>
  </si>
  <si>
    <t>Promote fuel conservation in transportation</t>
  </si>
  <si>
    <t>Materials and Waste</t>
  </si>
  <si>
    <t>Ecosystems</t>
  </si>
  <si>
    <t>Reduce waste generation</t>
  </si>
  <si>
    <t xml:space="preserve">Increase access to and options for recycling and reuse </t>
  </si>
  <si>
    <t>Promote circular material flows in the regional economy</t>
  </si>
  <si>
    <t>Climate &amp; Air</t>
  </si>
  <si>
    <t>Reduce greenhouse gas emissions</t>
  </si>
  <si>
    <t>Ensure good local air quality for all residents</t>
  </si>
  <si>
    <t>Ensure sustainable use of fish stocks, allowing for the recovery of critical stocks</t>
  </si>
  <si>
    <t>Ensure sustainable use of forest resources</t>
  </si>
  <si>
    <t>Ensure efficient and sustainable land use pattern</t>
  </si>
  <si>
    <t>Promote and increase local agriculture in a sustainable manner</t>
  </si>
  <si>
    <t>Soil &amp; Geology</t>
  </si>
  <si>
    <t>Ensure the protection of geological resources and soil while reducing threats such as erosion</t>
  </si>
  <si>
    <t>Protect and promote the use of high-quality agricultural land in the region</t>
  </si>
  <si>
    <t>Reduce the extraction of non-renewable resources</t>
  </si>
  <si>
    <t>Transportation</t>
  </si>
  <si>
    <t>Ensure adequate access to private transportation for all residents</t>
  </si>
  <si>
    <t>Increase access to public transportation options</t>
  </si>
  <si>
    <t>Indicator from Report Card</t>
  </si>
  <si>
    <t>Ecological Protection</t>
  </si>
  <si>
    <t>Number of ecological reserves</t>
  </si>
  <si>
    <t>Number of provincial parks</t>
  </si>
  <si>
    <t>Number of municipal stewardship agreements</t>
  </si>
  <si>
    <t>Number of federal marine conservation/protected areas</t>
  </si>
  <si>
    <t>Water Quality and Treatment</t>
  </si>
  <si>
    <t>Number of LSDs/municipalities with public water systems</t>
  </si>
  <si>
    <t>Number of long-term boil water advisories (over 1 year) in the region</t>
  </si>
  <si>
    <t># of public water systems with a Drinking Water Quality Index ranking of "Excellent"</t>
  </si>
  <si>
    <t>Energy Use and GHG Reduction Measures</t>
  </si>
  <si>
    <t>Greenhouse gas emissions per capita</t>
  </si>
  <si>
    <t>Waste Reduction Strategies</t>
  </si>
  <si>
    <t>waste generation per capita</t>
  </si>
  <si>
    <t>number of green depots in the region</t>
  </si>
  <si>
    <t>Status from Report Card</t>
  </si>
  <si>
    <t>Sustainable Fisheries Management</t>
  </si>
  <si>
    <t>Percent of workforce working in fisheries</t>
  </si>
  <si>
    <t>Groundfish relative to conservation Limit Reference Point</t>
  </si>
  <si>
    <t xml:space="preserve">Shrimp fishable biomass </t>
  </si>
  <si>
    <t>Viability of the Agricultural Sector</t>
  </si>
  <si>
    <t>number of community gardens in the region</t>
  </si>
  <si>
    <t>number of community pastures in the region</t>
  </si>
  <si>
    <t>Percent of workers in the agricultural sector</t>
  </si>
  <si>
    <t>Access to Transportation</t>
  </si>
  <si>
    <t>Percent of residents with access to vehicular transportation</t>
  </si>
  <si>
    <t>Ratio of vehicles to adult aged 15 +</t>
  </si>
  <si>
    <t>Air Quality &amp; Health</t>
  </si>
  <si>
    <t>Air Quality Index</t>
  </si>
  <si>
    <t>Ensure demographic stabilization in the region</t>
  </si>
  <si>
    <t>Stabilizing Population</t>
  </si>
  <si>
    <t xml:space="preserve">residual net migration </t>
  </si>
  <si>
    <t>total population (percent change)</t>
  </si>
  <si>
    <t>median age</t>
  </si>
  <si>
    <t>Decrease poverty in the region</t>
  </si>
  <si>
    <t>Decrease unequal access to key resources and services in the region</t>
  </si>
  <si>
    <t>Increase gender equity</t>
  </si>
  <si>
    <t>Participation &amp; Governance</t>
  </si>
  <si>
    <t>Increase transparency in public decision-making</t>
  </si>
  <si>
    <t>Commitment to Governance and Local Autonomy</t>
  </si>
  <si>
    <t>Average satisfaction with town council/local service district</t>
  </si>
  <si>
    <t>Increase citizen involvement in public decision-making</t>
  </si>
  <si>
    <t>Increase citizen involvement in the community/non-profit sector</t>
  </si>
  <si>
    <t>Citizen engagement, vibrancy of non-recorded activities</t>
  </si>
  <si>
    <t>Volunteering rate</t>
  </si>
  <si>
    <t>Increase collaboration between government and regional stakeholders</t>
  </si>
  <si>
    <t>Increase receptiveness to newcomers to the region</t>
  </si>
  <si>
    <t>Increase supports for visible minorities (e.g. immigrants)</t>
  </si>
  <si>
    <t>Social Inclusion &amp; Diversity</t>
  </si>
  <si>
    <t>Percent immigrant population</t>
  </si>
  <si>
    <t>Percent of residents who perceive their community as very welcoming or somewhat welcoming to newcomers</t>
  </si>
  <si>
    <t>Ensure access to adequate medical care</t>
  </si>
  <si>
    <t>Access to a regular medical doctor</t>
  </si>
  <si>
    <t>Average population (no. of residents) per physician</t>
  </si>
  <si>
    <t>Median age of death</t>
  </si>
  <si>
    <t>Access to Primary Healthcare</t>
  </si>
  <si>
    <t>Promote physical, mental, and emotional wellbeing</t>
  </si>
  <si>
    <t>Active and Healthy Lifestyles</t>
  </si>
  <si>
    <t>self-assessed health as very good or excellent</t>
  </si>
  <si>
    <t>prevalence (percent) of diabetes</t>
  </si>
  <si>
    <t>Reduce inequalities in healthcare provision</t>
  </si>
  <si>
    <t>Housing</t>
  </si>
  <si>
    <t>Ensure housing affordability for all residents</t>
  </si>
  <si>
    <t>Median shelter costs for homeowners</t>
  </si>
  <si>
    <t>Median shelter costs for renters</t>
  </si>
  <si>
    <t>Percent of owner households spending 30% or more of household total income on shelter costs in Clarenville</t>
  </si>
  <si>
    <t>Percent of tenant households spending 30% or more of household total income on shelter costs in Clarenville</t>
  </si>
  <si>
    <t>Affordable Housing</t>
  </si>
  <si>
    <t>Preserve all regional heritage assets (built, performed, stories, traditions, etc.)</t>
  </si>
  <si>
    <t>Preservation of Cultural Heritage and Local Identity</t>
  </si>
  <si>
    <t>Number of visitors to the region/ percent of total provincial tourism volume</t>
  </si>
  <si>
    <t>Number of heritage sites and museums in the region</t>
  </si>
  <si>
    <t>Community Connectedness</t>
  </si>
  <si>
    <t>Percent of residents who feel very strong or somewhat strong sense of belonging to their community</t>
  </si>
  <si>
    <t>Percent of residents who feel very satisfied or satisfied with life in general</t>
  </si>
  <si>
    <t>self-assessed community safety (% residents who feel safe in communities)</t>
  </si>
  <si>
    <t>Ensure high-quality primary and secondary education for all residents</t>
  </si>
  <si>
    <t>Investment in Education</t>
  </si>
  <si>
    <t>Average student loan burden</t>
  </si>
  <si>
    <t>Average undergraduate tuition fees</t>
  </si>
  <si>
    <t>Percent of citizens aged 25-64 holding a high school diploma or higher</t>
  </si>
  <si>
    <t>Ensure high-quality post-secondary education for all residents</t>
  </si>
  <si>
    <t>Food Security</t>
  </si>
  <si>
    <t>Increase the self-reliance of the regional food system</t>
  </si>
  <si>
    <t>Access to Good Food and Nutrition</t>
  </si>
  <si>
    <t>Percent of residents aged 18 + who are overweight or obese</t>
  </si>
  <si>
    <t>Decrease obesity and nutritional illnesses</t>
  </si>
  <si>
    <t>Increase access to healthy and sustainably produced food</t>
  </si>
  <si>
    <t>Safety and Security</t>
  </si>
  <si>
    <t>Ensure that all citizens feel safe in their communities</t>
  </si>
  <si>
    <t>Ensure adequate preparation and resources for natural hazards and disasters</t>
  </si>
  <si>
    <t>Labour</t>
  </si>
  <si>
    <t>Ensure adequate employment opportunities for all residents</t>
  </si>
  <si>
    <t>Ensure adequate wages for all workers</t>
  </si>
  <si>
    <t>employment rate</t>
  </si>
  <si>
    <t>self-reliance ratio</t>
  </si>
  <si>
    <t>Employment Opportunities</t>
  </si>
  <si>
    <t>Economic Structure</t>
  </si>
  <si>
    <t>Promote diversification of the local economy</t>
  </si>
  <si>
    <t>Increase the production of value-added products based on local materials and skills</t>
  </si>
  <si>
    <t>Revive the fisheries sector</t>
  </si>
  <si>
    <t>Support innovative small and medium business clusters</t>
  </si>
  <si>
    <t>Entrepreneurship</t>
  </si>
  <si>
    <t>Promote and support a vibrant arts community (i.e. visual arts, performing arts, etc.)</t>
  </si>
  <si>
    <t>Support entrepreneurs in the region</t>
  </si>
  <si>
    <t>Promote the attraction and creation of new SMEs in a diverse array of sectors</t>
  </si>
  <si>
    <t>Continue to support the growth of the tourism sector</t>
  </si>
  <si>
    <t>Promote place-based economic development opportunities</t>
  </si>
  <si>
    <t>Promote the development of skills that correspond to the local labour market</t>
  </si>
  <si>
    <t>Support the development of knowledge-based sectors</t>
  </si>
  <si>
    <t>Built Environment</t>
  </si>
  <si>
    <t>Ensure adequate and high-quality public infrastructure (e.g. roads, bridges, snow ploughs, etc.)</t>
  </si>
  <si>
    <t>Preserve the existing building stock</t>
  </si>
  <si>
    <t>Ensure that new construction is in harmony with local built heritage</t>
  </si>
  <si>
    <t>Financial Resources</t>
  </si>
  <si>
    <t>Reduce private and public debt</t>
  </si>
  <si>
    <t>Public Debt</t>
  </si>
  <si>
    <t>Number of municipalities with a debt-service ratio above 20%</t>
  </si>
  <si>
    <t>Number of municipalities with a debt-service ratio above 15%</t>
  </si>
  <si>
    <t>provincial net debt as a % of GDP</t>
  </si>
  <si>
    <t>Ensure adequate financial resources to maintain public services</t>
  </si>
  <si>
    <t>Promote strong private sector investment</t>
  </si>
  <si>
    <t>Ensure adequate funding for the community/non-profit sector</t>
  </si>
  <si>
    <t>Promote youth retention and wellbeing in the region</t>
  </si>
  <si>
    <t>Youth Unemployment</t>
  </si>
  <si>
    <t>youth unemployment rate</t>
  </si>
  <si>
    <t>Self-assessed life stress as extreme or quite a bit</t>
  </si>
  <si>
    <t>Moderate</t>
  </si>
  <si>
    <t>Moderate, Improving</t>
  </si>
  <si>
    <t>Poor</t>
  </si>
  <si>
    <t>Excellent, Getting Worse</t>
  </si>
  <si>
    <t>Moderate, Getting Worse</t>
  </si>
  <si>
    <t>Good</t>
  </si>
  <si>
    <t>Good, Improving</t>
  </si>
  <si>
    <t xml:space="preserve">Good   </t>
  </si>
  <si>
    <t>Good, Getting Worse</t>
  </si>
  <si>
    <t>Poor, Getting Worse</t>
  </si>
  <si>
    <t>Arts and Culture</t>
  </si>
  <si>
    <t>Social Equity &amp; Diversity</t>
  </si>
  <si>
    <t>Education &amp; Skills Development</t>
  </si>
  <si>
    <t>Infrastructure</t>
  </si>
  <si>
    <t>Land Use</t>
  </si>
  <si>
    <t>Natural Resources</t>
  </si>
  <si>
    <t>Surfacewater &amp; Groundwater</t>
  </si>
  <si>
    <t>Ensure adequate affordable housing opportunities</t>
  </si>
  <si>
    <t>Reduce dependence on long-distance commuting (i.e. intraprovincial interprovincial work)</t>
  </si>
  <si>
    <t>Data Source</t>
  </si>
  <si>
    <t>Value from Report Card</t>
  </si>
  <si>
    <t>Value</t>
  </si>
  <si>
    <t>Region</t>
  </si>
  <si>
    <t>2-3 (low risk)</t>
  </si>
  <si>
    <t>NA</t>
  </si>
  <si>
    <t>Local Areas</t>
  </si>
  <si>
    <t>18000 t</t>
  </si>
  <si>
    <t>Observation (Bonavista and Port Rexton)</t>
  </si>
  <si>
    <t>Unavailable</t>
  </si>
  <si>
    <t>Community Accounts (2013-2014)</t>
  </si>
  <si>
    <t>Local Areas (only 50 and 52 available)</t>
  </si>
  <si>
    <t>NA (not reported for Local Areas or municipalities)</t>
  </si>
  <si>
    <t>Statistics Canada (2005)</t>
  </si>
  <si>
    <t>Environment Canada (2016)</t>
  </si>
  <si>
    <t>MMSB (2016)</t>
  </si>
  <si>
    <t>Community Accounts (2013)</t>
  </si>
  <si>
    <t>Notes</t>
  </si>
  <si>
    <t>BTCRD (2011)</t>
  </si>
  <si>
    <t>Fraser Institute (2016)</t>
  </si>
  <si>
    <t>Community Accounts (2014)</t>
  </si>
  <si>
    <t>calculated by subtracting the current population from the population in the previous year and then removing the affect that births and deaths has on population (= total change - (births - deaths)</t>
  </si>
  <si>
    <t>Local Areas (all 5 available)</t>
  </si>
  <si>
    <t xml:space="preserve">NA   </t>
  </si>
  <si>
    <t>Statistics Canada (2010)</t>
  </si>
  <si>
    <t>Community Accounts (2006)</t>
  </si>
  <si>
    <t>Old data</t>
  </si>
  <si>
    <t>Clarenville-Bonavista Public Survey (2014)</t>
  </si>
  <si>
    <t>Community Accounts (2011)</t>
  </si>
  <si>
    <t>Community Accounts (2010)</t>
  </si>
  <si>
    <t>Bonavista is the one community</t>
  </si>
  <si>
    <t>NL Department of Environment and Conservation (2017)</t>
  </si>
  <si>
    <t>Dungeon and Lockston Path Provincial Parks</t>
  </si>
  <si>
    <t>Maybe we should define this more broadly to include other types of conservation zones (e.g. the puffin sites at Bonavista and Elliston, Old Days Pond in Bonavista, etc.)</t>
  </si>
  <si>
    <t>Minnes, Vodden, &amp; Team (2013); NL Water Resources Portal</t>
  </si>
  <si>
    <t>Minnes, Vodden, &amp; Team (2013); NL Department of Environment &amp; Climate Change (2017)</t>
  </si>
  <si>
    <t>http://maps.gov.nl.ca/water/reports/getreport.aspx?reportid=1013</t>
  </si>
  <si>
    <t>Minnes, Vodden, &amp; Team (2013)</t>
  </si>
  <si>
    <t>8 scored as "not ranked"</t>
  </si>
  <si>
    <t>Local Areas (only 52 available)</t>
  </si>
  <si>
    <t>CCHS 2013-2014 Preventative Behavours</t>
  </si>
  <si>
    <t>CCHS 2013-2014 Health Status of Individuals</t>
  </si>
  <si>
    <t>Would have to find number of practicing physicians in region and calculate ratio manually</t>
  </si>
  <si>
    <t>Demographics account, Deaths by Age table</t>
  </si>
  <si>
    <t>CCHS 2013-2014 Emotional Status</t>
  </si>
  <si>
    <t>Local Areas (only 50,52, and 53 available)</t>
  </si>
  <si>
    <t>Local Areas (only 52 and 53 available)</t>
  </si>
  <si>
    <t>Community Safety and Social Vitality, Survey of Attitudes towards Violence (Personal Safety &amp; Violence in Society)</t>
  </si>
  <si>
    <t>Local Areas (only 51, 52, 53 available)</t>
  </si>
  <si>
    <t>CCHS 2013-2014 Health Practices</t>
  </si>
  <si>
    <t>University Affairs (2016)</t>
  </si>
  <si>
    <t>Not very applicable to region because it does not consider students who attend the College instead of going to university</t>
  </si>
  <si>
    <t>Provincial</t>
  </si>
  <si>
    <t>Universities Canada (2016)</t>
  </si>
  <si>
    <t>Education, Literacy, Skills &amp; Training (Census 2006: Highest Level of Schooling)</t>
  </si>
  <si>
    <t>Only Clarenville or Federal Electoral District (Bonavista-Burin-Trinity)</t>
  </si>
  <si>
    <t>National Household Survey (2011)</t>
  </si>
  <si>
    <t>Data suppressed</t>
  </si>
  <si>
    <t>NL Medical Association via telephone (2015)</t>
  </si>
  <si>
    <t>Community Accounts (2015)</t>
  </si>
  <si>
    <t>Community Accounts - Community Infrastructure Mapping System (2017)</t>
  </si>
  <si>
    <t>Just add up provincial and national heritage/historic sites in region - might be better to revise this to be more about locally identified heritage sites as opposed to/ in addition to designated ones</t>
  </si>
  <si>
    <t>MIGA via telephone (2015)</t>
  </si>
  <si>
    <t>DFO (2016)</t>
  </si>
  <si>
    <t>DFO (2014)</t>
  </si>
  <si>
    <t>Information provided by Regional Council (2016)</t>
  </si>
  <si>
    <t>Discovery Regional Development Board (2008)</t>
  </si>
  <si>
    <t>Clarenville-Bonavista Public Survey (2015)</t>
  </si>
  <si>
    <t>Statistics Canada (2011)</t>
  </si>
  <si>
    <t>Stock</t>
  </si>
  <si>
    <t>Preliminary Long-Term Goal</t>
  </si>
  <si>
    <t>Local Areas (all 5 available but 2006 data - for 2011 only 2 LAs available - 50 and 51)</t>
  </si>
  <si>
    <t>Measure (Indicators) from Report Card)</t>
  </si>
  <si>
    <t>Data Availability at Regional Level</t>
  </si>
  <si>
    <t>Aggregation Level Available</t>
  </si>
  <si>
    <t>A potentially better indicator for the regional level would be average municipal debt as a percentage of GDP/budget of town</t>
  </si>
  <si>
    <t>Stewardship Association of Municipalities (2017)</t>
  </si>
  <si>
    <t>Local Areas (all LA's available but data from 2006)</t>
  </si>
  <si>
    <t>Population &amp; Demography</t>
  </si>
  <si>
    <t>Health &amp; Well-being</t>
  </si>
  <si>
    <t>Sense of Place &amp; Cultural Identity</t>
  </si>
  <si>
    <t>Excellent</t>
  </si>
  <si>
    <t>Municipalities and census subdivisions from 2016 Census early data release</t>
  </si>
  <si>
    <t>Statistics Canada (2017)</t>
  </si>
  <si>
    <t>Pop. growth negative in all municipalities and census subdivisions except two (Trinity - 23.4% and Port Rexton - 0.6%. Lowest in entire region is Duntara - -34.8%)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</si>
</sst>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s.gov.nl.ca/water/reports/getreport.aspx?reportid=1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3"/>
  <sheetViews>
    <sheetView zoomScale="90" zoomScaleNormal="90" workbookViewId="0">
      <pane xSplit="1" ySplit="1" topLeftCell="E21" activePane="bottomRight" state="frozen"/>
      <selection pane="topRight" activeCell="B1" sqref="B1"/>
      <selection pane="bottomLeft" activeCell="A2" sqref="A2"/>
      <selection pane="bottomRight" activeCell="K38" sqref="K38"/>
    </sheetView>
  </sheetViews>
  <sheetFormatPr defaultRowHeight="15" x14ac:dyDescent="0.25"/>
  <cols>
    <col min="1" max="1" width="14.7109375" style="8" customWidth="1"/>
    <col min="2" max="2" width="22.28515625" style="8" customWidth="1"/>
    <col min="3" max="3" width="15.42578125" style="8" customWidth="1"/>
    <col min="4" max="4" width="29.42578125" style="8" customWidth="1"/>
    <col min="5" max="6" width="12.7109375" style="8" customWidth="1"/>
    <col min="7" max="8" width="18.5703125" style="8" customWidth="1"/>
    <col min="9" max="9" width="12" style="8" customWidth="1"/>
    <col min="10" max="10" width="29.28515625" style="8" customWidth="1"/>
    <col min="11" max="11" width="31" style="8" customWidth="1"/>
    <col min="12" max="15" width="9.140625" style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92.25" customHeight="1" x14ac:dyDescent="0.25">
      <c r="A2" s="33" t="s">
        <v>12</v>
      </c>
      <c r="B2" s="33" t="s">
        <v>0</v>
      </c>
      <c r="C2" s="33" t="s">
        <v>31</v>
      </c>
      <c r="D2" s="8" t="s">
        <v>32</v>
      </c>
      <c r="E2" s="33" t="s">
        <v>157</v>
      </c>
      <c r="F2" s="8">
        <v>1</v>
      </c>
      <c r="G2" s="15" t="s">
        <v>162</v>
      </c>
      <c r="H2" s="8" t="s">
        <v>179</v>
      </c>
      <c r="I2" s="8">
        <v>0</v>
      </c>
      <c r="J2" s="8" t="s">
        <v>207</v>
      </c>
      <c r="K2" s="8" t="s">
        <v>209</v>
      </c>
    </row>
    <row r="3" spans="1:15" ht="30" customHeight="1" x14ac:dyDescent="0.25">
      <c r="A3" s="33"/>
      <c r="B3" s="33"/>
      <c r="C3" s="33"/>
      <c r="D3" s="8" t="s">
        <v>33</v>
      </c>
      <c r="E3" s="33"/>
      <c r="F3" s="8">
        <v>2</v>
      </c>
      <c r="G3" s="15" t="s">
        <v>162</v>
      </c>
      <c r="H3" s="8" t="s">
        <v>179</v>
      </c>
      <c r="I3" s="8">
        <v>2</v>
      </c>
      <c r="J3" s="8" t="s">
        <v>207</v>
      </c>
      <c r="K3" s="8" t="s">
        <v>208</v>
      </c>
    </row>
    <row r="4" spans="1:15" ht="30" x14ac:dyDescent="0.25">
      <c r="A4" s="33"/>
      <c r="B4" s="8" t="s">
        <v>1</v>
      </c>
      <c r="C4" s="33"/>
      <c r="D4" s="8" t="s">
        <v>35</v>
      </c>
      <c r="E4" s="33"/>
      <c r="F4" s="8">
        <v>0</v>
      </c>
      <c r="G4" s="15" t="s">
        <v>162</v>
      </c>
      <c r="H4" s="8" t="s">
        <v>179</v>
      </c>
      <c r="I4" s="8">
        <v>0</v>
      </c>
    </row>
    <row r="5" spans="1:15" ht="30" x14ac:dyDescent="0.25">
      <c r="A5" s="33"/>
      <c r="B5" s="8" t="s">
        <v>2</v>
      </c>
      <c r="C5" s="33"/>
      <c r="D5" s="8" t="s">
        <v>34</v>
      </c>
      <c r="E5" s="33"/>
      <c r="F5" s="8">
        <v>2</v>
      </c>
      <c r="G5" s="15" t="s">
        <v>162</v>
      </c>
      <c r="H5" s="8" t="s">
        <v>179</v>
      </c>
      <c r="I5" s="8">
        <v>1</v>
      </c>
      <c r="J5" s="8" t="s">
        <v>252</v>
      </c>
      <c r="K5" s="8" t="s">
        <v>206</v>
      </c>
    </row>
    <row r="6" spans="1:15" ht="30" hidden="1" customHeight="1" x14ac:dyDescent="0.25">
      <c r="A6" s="34" t="s">
        <v>173</v>
      </c>
      <c r="B6" s="17" t="s">
        <v>3</v>
      </c>
      <c r="C6" s="24"/>
      <c r="D6" s="24"/>
      <c r="E6" s="25"/>
      <c r="F6" s="25"/>
      <c r="G6" s="26"/>
      <c r="H6" s="26"/>
      <c r="I6" s="26"/>
      <c r="J6" s="26"/>
      <c r="K6" s="27"/>
    </row>
    <row r="7" spans="1:15" ht="30" customHeight="1" x14ac:dyDescent="0.25">
      <c r="A7" s="33"/>
      <c r="B7" s="33" t="s">
        <v>4</v>
      </c>
      <c r="C7" s="33" t="s">
        <v>36</v>
      </c>
      <c r="D7" s="4" t="s">
        <v>37</v>
      </c>
      <c r="E7" s="33" t="s">
        <v>158</v>
      </c>
      <c r="F7" s="8">
        <v>35</v>
      </c>
      <c r="G7" s="15" t="s">
        <v>162</v>
      </c>
      <c r="H7" s="11" t="s">
        <v>179</v>
      </c>
      <c r="I7" s="11">
        <v>8</v>
      </c>
      <c r="J7" s="11" t="s">
        <v>210</v>
      </c>
      <c r="K7" s="12" t="s">
        <v>212</v>
      </c>
    </row>
    <row r="8" spans="1:15" ht="60" x14ac:dyDescent="0.25">
      <c r="A8" s="33"/>
      <c r="B8" s="33"/>
      <c r="C8" s="33"/>
      <c r="D8" s="4" t="s">
        <v>38</v>
      </c>
      <c r="E8" s="33"/>
      <c r="F8" s="8">
        <v>12</v>
      </c>
      <c r="G8" s="15" t="s">
        <v>162</v>
      </c>
      <c r="H8" s="11" t="s">
        <v>179</v>
      </c>
      <c r="I8" s="11">
        <v>4</v>
      </c>
      <c r="J8" s="11" t="s">
        <v>211</v>
      </c>
      <c r="K8" s="11"/>
    </row>
    <row r="9" spans="1:15" ht="45" x14ac:dyDescent="0.25">
      <c r="A9" s="33"/>
      <c r="B9" s="33"/>
      <c r="C9" s="33"/>
      <c r="D9" s="4" t="s">
        <v>39</v>
      </c>
      <c r="E9" s="33"/>
      <c r="F9" s="8">
        <v>6</v>
      </c>
      <c r="G9" s="15" t="s">
        <v>162</v>
      </c>
      <c r="H9" s="11" t="s">
        <v>179</v>
      </c>
      <c r="I9" s="11">
        <v>0</v>
      </c>
      <c r="J9" s="11" t="s">
        <v>213</v>
      </c>
      <c r="K9" s="11" t="s">
        <v>214</v>
      </c>
    </row>
    <row r="10" spans="1:15" ht="30" hidden="1" x14ac:dyDescent="0.25">
      <c r="A10" s="35"/>
      <c r="B10" s="18" t="s">
        <v>5</v>
      </c>
      <c r="C10" s="24"/>
      <c r="D10" s="24"/>
      <c r="E10" s="25"/>
      <c r="F10" s="25"/>
      <c r="G10" s="26"/>
      <c r="H10" s="26"/>
      <c r="I10" s="26"/>
      <c r="J10" s="26"/>
      <c r="K10" s="27"/>
    </row>
    <row r="11" spans="1:15" ht="45" hidden="1" customHeight="1" x14ac:dyDescent="0.25">
      <c r="A11" s="36" t="s">
        <v>6</v>
      </c>
      <c r="B11" s="8" t="s">
        <v>7</v>
      </c>
      <c r="C11" s="36" t="s">
        <v>40</v>
      </c>
      <c r="D11" s="28"/>
      <c r="E11" s="37" t="s">
        <v>158</v>
      </c>
      <c r="F11" s="29"/>
      <c r="G11" s="30"/>
      <c r="H11" s="30"/>
      <c r="I11" s="30"/>
      <c r="J11" s="30"/>
      <c r="K11" s="27"/>
    </row>
    <row r="12" spans="1:15" ht="60" hidden="1" x14ac:dyDescent="0.25">
      <c r="A12" s="34"/>
      <c r="B12" s="8" t="s">
        <v>8</v>
      </c>
      <c r="C12" s="34"/>
      <c r="D12" s="28"/>
      <c r="E12" s="38"/>
      <c r="F12" s="25"/>
      <c r="G12" s="30"/>
      <c r="H12" s="30"/>
      <c r="I12" s="30"/>
      <c r="J12" s="30"/>
      <c r="K12" s="27"/>
    </row>
    <row r="13" spans="1:15" ht="60" hidden="1" x14ac:dyDescent="0.25">
      <c r="A13" s="34"/>
      <c r="B13" s="8" t="s">
        <v>9</v>
      </c>
      <c r="C13" s="34"/>
      <c r="D13" s="28"/>
      <c r="E13" s="38"/>
      <c r="F13" s="25"/>
      <c r="G13" s="30"/>
      <c r="H13" s="30"/>
      <c r="I13" s="30"/>
      <c r="J13" s="30"/>
      <c r="K13" s="27"/>
    </row>
    <row r="14" spans="1:15" ht="45" hidden="1" x14ac:dyDescent="0.25">
      <c r="A14" s="34"/>
      <c r="B14" s="16" t="s">
        <v>10</v>
      </c>
      <c r="C14" s="34"/>
      <c r="D14" s="29"/>
      <c r="E14" s="38"/>
      <c r="F14" s="25"/>
      <c r="G14" s="31"/>
      <c r="H14" s="31"/>
      <c r="I14" s="31"/>
      <c r="J14" s="31"/>
      <c r="K14" s="27"/>
    </row>
    <row r="15" spans="1:15" ht="30" customHeight="1" x14ac:dyDescent="0.25">
      <c r="A15" s="33" t="s">
        <v>11</v>
      </c>
      <c r="B15" s="8" t="s">
        <v>13</v>
      </c>
      <c r="C15" s="39" t="s">
        <v>42</v>
      </c>
      <c r="D15" s="4" t="s">
        <v>43</v>
      </c>
      <c r="E15" s="33" t="s">
        <v>159</v>
      </c>
      <c r="F15" s="8">
        <v>429</v>
      </c>
      <c r="G15" s="20" t="s">
        <v>185</v>
      </c>
      <c r="H15" s="8" t="s">
        <v>181</v>
      </c>
      <c r="I15" s="8" t="s">
        <v>181</v>
      </c>
      <c r="J15" s="8" t="s">
        <v>190</v>
      </c>
    </row>
    <row r="16" spans="1:15" ht="45" x14ac:dyDescent="0.25">
      <c r="A16" s="33"/>
      <c r="B16" s="8" t="s">
        <v>14</v>
      </c>
      <c r="C16" s="39"/>
      <c r="D16" s="4" t="s">
        <v>44</v>
      </c>
      <c r="E16" s="33"/>
      <c r="F16" s="8">
        <v>2</v>
      </c>
      <c r="G16" s="15" t="s">
        <v>162</v>
      </c>
      <c r="H16" s="8" t="s">
        <v>179</v>
      </c>
      <c r="I16" s="8">
        <v>1</v>
      </c>
      <c r="J16" s="8" t="s">
        <v>191</v>
      </c>
    </row>
    <row r="17" spans="1:11" ht="45" hidden="1" x14ac:dyDescent="0.25">
      <c r="A17" s="34"/>
      <c r="B17" s="17" t="s">
        <v>15</v>
      </c>
      <c r="C17" s="24"/>
      <c r="D17" s="24"/>
      <c r="E17" s="25"/>
      <c r="F17" s="25"/>
      <c r="G17" s="26"/>
      <c r="H17" s="26"/>
      <c r="I17" s="26"/>
      <c r="J17" s="26"/>
      <c r="K17" s="27"/>
    </row>
    <row r="18" spans="1:11" ht="30" customHeight="1" x14ac:dyDescent="0.25">
      <c r="A18" s="33" t="s">
        <v>16</v>
      </c>
      <c r="B18" s="8" t="s">
        <v>17</v>
      </c>
      <c r="C18" s="8" t="s">
        <v>40</v>
      </c>
      <c r="D18" s="4" t="s">
        <v>41</v>
      </c>
      <c r="E18" s="8" t="s">
        <v>158</v>
      </c>
      <c r="F18" s="8">
        <v>16.600000000000001</v>
      </c>
      <c r="G18" s="20" t="s">
        <v>185</v>
      </c>
      <c r="H18" s="8" t="s">
        <v>181</v>
      </c>
      <c r="I18" s="8" t="s">
        <v>181</v>
      </c>
      <c r="J18" s="8" t="s">
        <v>190</v>
      </c>
    </row>
    <row r="19" spans="1:11" ht="45" x14ac:dyDescent="0.25">
      <c r="A19" s="33"/>
      <c r="B19" s="8" t="s">
        <v>18</v>
      </c>
      <c r="C19" s="8" t="s">
        <v>57</v>
      </c>
      <c r="D19" s="4" t="s">
        <v>58</v>
      </c>
      <c r="E19" s="8" t="s">
        <v>160</v>
      </c>
      <c r="F19" s="8" t="s">
        <v>180</v>
      </c>
      <c r="G19" s="19" t="s">
        <v>159</v>
      </c>
      <c r="H19" s="8" t="s">
        <v>181</v>
      </c>
      <c r="I19" s="8" t="s">
        <v>181</v>
      </c>
      <c r="J19" s="8" t="s">
        <v>190</v>
      </c>
    </row>
    <row r="20" spans="1:11" ht="45" customHeight="1" x14ac:dyDescent="0.25">
      <c r="A20" s="33" t="s">
        <v>172</v>
      </c>
      <c r="B20" s="33" t="s">
        <v>19</v>
      </c>
      <c r="C20" s="33" t="s">
        <v>46</v>
      </c>
      <c r="D20" s="4" t="s">
        <v>47</v>
      </c>
      <c r="E20" s="33" t="s">
        <v>161</v>
      </c>
      <c r="F20" s="9">
        <v>0.14199999999999999</v>
      </c>
      <c r="G20" s="19" t="s">
        <v>159</v>
      </c>
      <c r="H20" s="8" t="s">
        <v>182</v>
      </c>
      <c r="I20" s="9">
        <v>0.22500000000000001</v>
      </c>
      <c r="J20" s="8" t="s">
        <v>189</v>
      </c>
    </row>
    <row r="21" spans="1:11" ht="45" x14ac:dyDescent="0.25">
      <c r="A21" s="33"/>
      <c r="B21" s="33"/>
      <c r="C21" s="33"/>
      <c r="D21" s="4" t="s">
        <v>48</v>
      </c>
      <c r="E21" s="33"/>
      <c r="F21" s="10">
        <v>0.26</v>
      </c>
      <c r="G21" s="20" t="s">
        <v>185</v>
      </c>
      <c r="H21" s="8" t="s">
        <v>181</v>
      </c>
      <c r="I21" s="8" t="s">
        <v>181</v>
      </c>
      <c r="J21" s="8" t="s">
        <v>239</v>
      </c>
    </row>
    <row r="22" spans="1:11" x14ac:dyDescent="0.25">
      <c r="A22" s="33"/>
      <c r="B22" s="33"/>
      <c r="C22" s="33"/>
      <c r="D22" s="4" t="s">
        <v>49</v>
      </c>
      <c r="E22" s="33"/>
      <c r="F22" s="8" t="s">
        <v>183</v>
      </c>
      <c r="G22" s="20" t="s">
        <v>185</v>
      </c>
      <c r="H22" s="8" t="s">
        <v>181</v>
      </c>
      <c r="I22" s="8" t="s">
        <v>181</v>
      </c>
      <c r="J22" s="8" t="s">
        <v>240</v>
      </c>
    </row>
    <row r="23" spans="1:11" ht="30" hidden="1" x14ac:dyDescent="0.25">
      <c r="A23" s="34"/>
      <c r="B23" s="18" t="s">
        <v>20</v>
      </c>
      <c r="C23" s="24"/>
      <c r="D23" s="24"/>
      <c r="E23" s="25"/>
      <c r="F23" s="25"/>
      <c r="G23" s="26"/>
      <c r="H23" s="26"/>
      <c r="I23" s="26"/>
      <c r="J23" s="26"/>
      <c r="K23" s="27"/>
    </row>
    <row r="24" spans="1:11" ht="45" hidden="1" x14ac:dyDescent="0.25">
      <c r="A24" s="35"/>
      <c r="B24" s="8" t="s">
        <v>26</v>
      </c>
      <c r="C24" s="24"/>
      <c r="D24" s="24"/>
      <c r="E24" s="25"/>
      <c r="F24" s="25"/>
      <c r="G24" s="26"/>
      <c r="H24" s="26"/>
      <c r="I24" s="26"/>
      <c r="J24" s="26"/>
      <c r="K24" s="27"/>
    </row>
    <row r="25" spans="1:11" ht="45" hidden="1" x14ac:dyDescent="0.25">
      <c r="A25" s="36" t="s">
        <v>171</v>
      </c>
      <c r="B25" s="16" t="s">
        <v>21</v>
      </c>
      <c r="C25" s="24"/>
      <c r="D25" s="24"/>
      <c r="E25" s="25"/>
      <c r="F25" s="25"/>
      <c r="G25" s="26"/>
      <c r="H25" s="26"/>
      <c r="I25" s="26"/>
      <c r="J25" s="26"/>
      <c r="K25" s="27"/>
    </row>
    <row r="26" spans="1:11" ht="45" customHeight="1" x14ac:dyDescent="0.25">
      <c r="A26" s="33"/>
      <c r="B26" s="33" t="s">
        <v>22</v>
      </c>
      <c r="C26" s="33" t="s">
        <v>50</v>
      </c>
      <c r="D26" s="4" t="s">
        <v>51</v>
      </c>
      <c r="E26" s="33" t="s">
        <v>157</v>
      </c>
      <c r="F26" s="8">
        <v>4</v>
      </c>
      <c r="G26" s="20" t="s">
        <v>185</v>
      </c>
      <c r="H26" s="8" t="s">
        <v>181</v>
      </c>
      <c r="I26" s="8" t="s">
        <v>181</v>
      </c>
      <c r="J26" s="8" t="s">
        <v>241</v>
      </c>
    </row>
    <row r="27" spans="1:11" ht="30" x14ac:dyDescent="0.25">
      <c r="A27" s="33"/>
      <c r="B27" s="33"/>
      <c r="C27" s="33"/>
      <c r="D27" s="4" t="s">
        <v>52</v>
      </c>
      <c r="E27" s="33"/>
      <c r="F27" s="8">
        <v>2</v>
      </c>
      <c r="G27" s="15" t="s">
        <v>162</v>
      </c>
      <c r="H27" s="8" t="s">
        <v>179</v>
      </c>
      <c r="I27" s="8">
        <v>2</v>
      </c>
      <c r="J27" s="8" t="s">
        <v>184</v>
      </c>
    </row>
    <row r="28" spans="1:11" ht="30" x14ac:dyDescent="0.25">
      <c r="A28" s="33"/>
      <c r="B28" s="33"/>
      <c r="C28" s="33"/>
      <c r="D28" s="4" t="s">
        <v>53</v>
      </c>
      <c r="E28" s="33"/>
      <c r="F28" s="9">
        <v>3.9E-2</v>
      </c>
      <c r="G28" s="20" t="s">
        <v>185</v>
      </c>
      <c r="H28" s="8" t="s">
        <v>181</v>
      </c>
      <c r="I28" s="8" t="s">
        <v>181</v>
      </c>
      <c r="J28" s="8" t="s">
        <v>242</v>
      </c>
    </row>
    <row r="29" spans="1:11" ht="60" hidden="1" x14ac:dyDescent="0.25">
      <c r="A29" s="34" t="s">
        <v>23</v>
      </c>
      <c r="B29" s="18" t="s">
        <v>24</v>
      </c>
      <c r="C29" s="24"/>
      <c r="D29" s="24"/>
      <c r="E29" s="25"/>
      <c r="F29" s="25"/>
      <c r="G29" s="26"/>
      <c r="H29" s="26"/>
      <c r="I29" s="26"/>
      <c r="J29" s="26"/>
      <c r="K29" s="27"/>
    </row>
    <row r="30" spans="1:11" ht="60" hidden="1" x14ac:dyDescent="0.25">
      <c r="A30" s="34"/>
      <c r="B30" s="16" t="s">
        <v>25</v>
      </c>
      <c r="C30" s="24"/>
      <c r="D30" s="24"/>
      <c r="E30" s="25"/>
      <c r="F30" s="25"/>
      <c r="G30" s="26"/>
      <c r="H30" s="26"/>
      <c r="I30" s="26"/>
      <c r="J30" s="26"/>
      <c r="K30" s="27"/>
    </row>
    <row r="31" spans="1:11" ht="30" customHeight="1" x14ac:dyDescent="0.25">
      <c r="A31" s="33" t="s">
        <v>27</v>
      </c>
      <c r="B31" s="33" t="s">
        <v>28</v>
      </c>
      <c r="C31" s="33" t="s">
        <v>54</v>
      </c>
      <c r="D31" s="4" t="s">
        <v>55</v>
      </c>
      <c r="E31" s="33" t="s">
        <v>162</v>
      </c>
      <c r="F31" s="10">
        <v>0.94</v>
      </c>
      <c r="G31" s="15" t="s">
        <v>162</v>
      </c>
      <c r="H31" s="8" t="s">
        <v>179</v>
      </c>
      <c r="I31" s="10">
        <v>0.97</v>
      </c>
      <c r="J31" s="8" t="s">
        <v>243</v>
      </c>
    </row>
    <row r="32" spans="1:11" ht="30" x14ac:dyDescent="0.25">
      <c r="A32" s="33"/>
      <c r="B32" s="33"/>
      <c r="C32" s="33"/>
      <c r="D32" s="4" t="s">
        <v>56</v>
      </c>
      <c r="E32" s="33"/>
      <c r="F32" s="8">
        <v>1.1000000000000001</v>
      </c>
      <c r="G32" s="20" t="s">
        <v>185</v>
      </c>
      <c r="H32" s="8" t="s">
        <v>181</v>
      </c>
      <c r="I32" s="8" t="s">
        <v>181</v>
      </c>
      <c r="J32" s="8" t="s">
        <v>244</v>
      </c>
    </row>
    <row r="33" spans="1:11" ht="45" hidden="1" x14ac:dyDescent="0.25">
      <c r="A33" s="34"/>
      <c r="B33" s="17" t="s">
        <v>29</v>
      </c>
      <c r="C33" s="24"/>
      <c r="D33" s="24"/>
      <c r="E33" s="25"/>
      <c r="F33" s="25"/>
      <c r="G33" s="26"/>
      <c r="H33" s="26"/>
      <c r="I33" s="26"/>
      <c r="J33" s="26"/>
      <c r="K33" s="27"/>
    </row>
  </sheetData>
  <autoFilter ref="A1:J33">
    <filterColumn colId="3">
      <customFilters>
        <customFilter operator="notEqual" val=" "/>
      </customFilters>
    </filterColumn>
  </autoFilter>
  <mergeCells count="28">
    <mergeCell ref="A31:A33"/>
    <mergeCell ref="C2:C5"/>
    <mergeCell ref="A2:A5"/>
    <mergeCell ref="B7:B9"/>
    <mergeCell ref="C7:C9"/>
    <mergeCell ref="C11:C14"/>
    <mergeCell ref="A11:A14"/>
    <mergeCell ref="A15:A17"/>
    <mergeCell ref="A18:A19"/>
    <mergeCell ref="B31:B32"/>
    <mergeCell ref="C31:C32"/>
    <mergeCell ref="B2:B3"/>
    <mergeCell ref="C20:C22"/>
    <mergeCell ref="B20:B22"/>
    <mergeCell ref="C15:C16"/>
    <mergeCell ref="C26:C28"/>
    <mergeCell ref="E2:E5"/>
    <mergeCell ref="E7:E9"/>
    <mergeCell ref="E11:E14"/>
    <mergeCell ref="E20:E22"/>
    <mergeCell ref="E31:E32"/>
    <mergeCell ref="E15:E16"/>
    <mergeCell ref="E26:E28"/>
    <mergeCell ref="A20:A24"/>
    <mergeCell ref="A6:A10"/>
    <mergeCell ref="A29:A30"/>
    <mergeCell ref="A25:A28"/>
    <mergeCell ref="B26:B28"/>
  </mergeCells>
  <hyperlinks>
    <hyperlink ref="K7" r:id="rId1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5"/>
    </sheetView>
  </sheetViews>
  <sheetFormatPr defaultRowHeight="15" x14ac:dyDescent="0.25"/>
  <cols>
    <col min="1" max="1" width="14.140625" style="8" customWidth="1"/>
    <col min="2" max="2" width="26.5703125" style="8" customWidth="1"/>
    <col min="3" max="4" width="16.28515625" style="8" customWidth="1"/>
    <col min="5" max="6" width="13.42578125" style="8" customWidth="1"/>
    <col min="7" max="7" width="28.7109375" style="8" customWidth="1"/>
    <col min="8" max="8" width="17.85546875" style="8" customWidth="1"/>
    <col min="9" max="9" width="11.85546875" style="8" customWidth="1"/>
    <col min="10" max="10" width="18.7109375" style="8" customWidth="1"/>
    <col min="11" max="11" width="24.42578125" style="8" customWidth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60" customHeight="1" x14ac:dyDescent="0.25">
      <c r="A2" s="33" t="s">
        <v>121</v>
      </c>
      <c r="B2" s="33" t="s">
        <v>122</v>
      </c>
      <c r="C2" s="33" t="s">
        <v>126</v>
      </c>
      <c r="D2" s="4" t="s">
        <v>124</v>
      </c>
      <c r="E2" s="33" t="s">
        <v>163</v>
      </c>
      <c r="F2" s="9">
        <v>0.42299999999999999</v>
      </c>
      <c r="G2" s="19" t="s">
        <v>159</v>
      </c>
      <c r="H2" s="8" t="s">
        <v>253</v>
      </c>
      <c r="I2" s="9">
        <v>0.52200000000000002</v>
      </c>
      <c r="J2" s="8" t="s">
        <v>201</v>
      </c>
      <c r="K2" s="8" t="s">
        <v>202</v>
      </c>
    </row>
    <row r="3" spans="1:15" ht="30" x14ac:dyDescent="0.25">
      <c r="A3" s="33"/>
      <c r="B3" s="33"/>
      <c r="C3" s="33"/>
      <c r="D3" s="4" t="s">
        <v>125</v>
      </c>
      <c r="E3" s="33"/>
      <c r="F3" s="9">
        <v>0.749</v>
      </c>
      <c r="G3" s="15" t="s">
        <v>162</v>
      </c>
      <c r="H3" s="8" t="s">
        <v>182</v>
      </c>
      <c r="I3" s="9">
        <v>0.66100000000000003</v>
      </c>
      <c r="J3" s="8" t="s">
        <v>192</v>
      </c>
    </row>
    <row r="4" spans="1:15" ht="30" hidden="1" x14ac:dyDescent="0.25">
      <c r="A4" s="34"/>
      <c r="B4" s="22" t="s">
        <v>123</v>
      </c>
      <c r="C4" s="24"/>
      <c r="D4" s="24"/>
      <c r="E4" s="25"/>
      <c r="F4" s="25"/>
      <c r="G4" s="26"/>
      <c r="H4" s="26"/>
      <c r="I4" s="26"/>
      <c r="J4" s="26"/>
      <c r="K4" s="27"/>
    </row>
    <row r="5" spans="1:15" ht="60" hidden="1" x14ac:dyDescent="0.25">
      <c r="A5" s="35"/>
      <c r="B5" s="3" t="s">
        <v>175</v>
      </c>
      <c r="C5" s="24"/>
      <c r="D5" s="24"/>
      <c r="E5" s="25"/>
      <c r="F5" s="25"/>
      <c r="G5" s="26"/>
      <c r="H5" s="26"/>
      <c r="I5" s="26"/>
      <c r="J5" s="26"/>
      <c r="K5" s="27"/>
    </row>
    <row r="6" spans="1:15" ht="30" hidden="1" x14ac:dyDescent="0.25">
      <c r="A6" s="36" t="s">
        <v>127</v>
      </c>
      <c r="B6" s="3" t="s">
        <v>128</v>
      </c>
      <c r="C6" s="24"/>
      <c r="D6" s="24"/>
      <c r="E6" s="25"/>
      <c r="F6" s="25"/>
      <c r="G6" s="26"/>
      <c r="H6" s="26"/>
      <c r="I6" s="26"/>
      <c r="J6" s="26"/>
      <c r="K6" s="27"/>
    </row>
    <row r="7" spans="1:15" ht="45" hidden="1" x14ac:dyDescent="0.25">
      <c r="A7" s="34"/>
      <c r="B7" s="3" t="s">
        <v>129</v>
      </c>
      <c r="C7" s="24"/>
      <c r="D7" s="24"/>
      <c r="E7" s="25"/>
      <c r="F7" s="25"/>
      <c r="G7" s="26"/>
      <c r="H7" s="26"/>
      <c r="I7" s="26"/>
      <c r="J7" s="26"/>
      <c r="K7" s="27"/>
    </row>
    <row r="8" spans="1:15" hidden="1" x14ac:dyDescent="0.25">
      <c r="A8" s="34"/>
      <c r="B8" s="21" t="s">
        <v>130</v>
      </c>
      <c r="C8" s="24"/>
      <c r="D8" s="24"/>
      <c r="E8" s="25"/>
      <c r="F8" s="25"/>
      <c r="G8" s="26"/>
      <c r="H8" s="26"/>
      <c r="I8" s="26"/>
      <c r="J8" s="26"/>
      <c r="K8" s="27"/>
    </row>
    <row r="9" spans="1:15" ht="90" x14ac:dyDescent="0.25">
      <c r="A9" s="33"/>
      <c r="B9" s="8" t="s">
        <v>136</v>
      </c>
      <c r="C9" s="4" t="s">
        <v>99</v>
      </c>
      <c r="D9" s="4" t="s">
        <v>100</v>
      </c>
      <c r="E9" s="4" t="s">
        <v>164</v>
      </c>
      <c r="F9" s="8">
        <v>69709</v>
      </c>
      <c r="G9" s="20" t="s">
        <v>185</v>
      </c>
      <c r="H9" s="8" t="s">
        <v>181</v>
      </c>
      <c r="I9" s="8" t="s">
        <v>181</v>
      </c>
      <c r="J9" s="8" t="s">
        <v>194</v>
      </c>
    </row>
    <row r="10" spans="1:15" ht="45" hidden="1" x14ac:dyDescent="0.25">
      <c r="A10" s="34"/>
      <c r="B10" s="22" t="s">
        <v>131</v>
      </c>
      <c r="C10" s="24"/>
      <c r="D10" s="24"/>
      <c r="E10" s="25"/>
      <c r="F10" s="25"/>
      <c r="G10" s="26"/>
      <c r="H10" s="26"/>
      <c r="I10" s="26"/>
      <c r="J10" s="26"/>
      <c r="K10" s="27"/>
    </row>
    <row r="11" spans="1:15" ht="45" hidden="1" x14ac:dyDescent="0.25">
      <c r="A11" s="35"/>
      <c r="B11" s="3" t="s">
        <v>137</v>
      </c>
      <c r="C11" s="24"/>
      <c r="D11" s="24"/>
      <c r="E11" s="25"/>
      <c r="F11" s="25"/>
      <c r="G11" s="26"/>
      <c r="H11" s="26"/>
      <c r="I11" s="26"/>
      <c r="J11" s="26"/>
      <c r="K11" s="27"/>
    </row>
    <row r="12" spans="1:15" ht="30" hidden="1" x14ac:dyDescent="0.25">
      <c r="A12" s="36" t="s">
        <v>132</v>
      </c>
      <c r="B12" s="3" t="s">
        <v>134</v>
      </c>
      <c r="C12" s="24"/>
      <c r="D12" s="24"/>
      <c r="E12" s="25"/>
      <c r="F12" s="25"/>
      <c r="G12" s="26"/>
      <c r="H12" s="26"/>
      <c r="I12" s="26"/>
      <c r="J12" s="26"/>
      <c r="K12" s="27"/>
    </row>
    <row r="13" spans="1:15" ht="45" hidden="1" x14ac:dyDescent="0.25">
      <c r="A13" s="35"/>
      <c r="B13" s="3" t="s">
        <v>135</v>
      </c>
      <c r="C13" s="24"/>
      <c r="D13" s="24"/>
      <c r="E13" s="25"/>
      <c r="F13" s="25"/>
      <c r="G13" s="26"/>
      <c r="H13" s="26"/>
      <c r="I13" s="26"/>
      <c r="J13" s="26"/>
      <c r="K13" s="27"/>
    </row>
    <row r="14" spans="1:15" ht="60" hidden="1" x14ac:dyDescent="0.25">
      <c r="A14" s="8" t="s">
        <v>170</v>
      </c>
      <c r="B14" s="3" t="s">
        <v>141</v>
      </c>
      <c r="C14" s="24"/>
      <c r="D14" s="24"/>
      <c r="E14" s="25"/>
      <c r="F14" s="25"/>
      <c r="G14" s="26"/>
      <c r="H14" s="26"/>
      <c r="I14" s="26"/>
      <c r="J14" s="26"/>
      <c r="K14" s="27"/>
    </row>
    <row r="15" spans="1:15" ht="30" hidden="1" x14ac:dyDescent="0.25">
      <c r="A15" s="36" t="s">
        <v>140</v>
      </c>
      <c r="B15" s="3" t="s">
        <v>142</v>
      </c>
      <c r="C15" s="24"/>
      <c r="D15" s="24"/>
      <c r="E15" s="25"/>
      <c r="F15" s="25"/>
      <c r="G15" s="26"/>
      <c r="H15" s="26"/>
      <c r="I15" s="26"/>
      <c r="J15" s="26"/>
      <c r="K15" s="27"/>
    </row>
    <row r="16" spans="1:15" ht="45" hidden="1" x14ac:dyDescent="0.25">
      <c r="A16" s="34"/>
      <c r="B16" s="21" t="s">
        <v>143</v>
      </c>
      <c r="C16" s="24"/>
      <c r="D16" s="24"/>
      <c r="E16" s="25"/>
      <c r="F16" s="25"/>
      <c r="G16" s="26"/>
      <c r="H16" s="26"/>
      <c r="I16" s="26"/>
      <c r="J16" s="26"/>
      <c r="K16" s="27"/>
    </row>
    <row r="17" spans="1:11" ht="75" x14ac:dyDescent="0.25">
      <c r="A17" s="33" t="s">
        <v>144</v>
      </c>
      <c r="B17" s="33" t="s">
        <v>145</v>
      </c>
      <c r="C17" s="33" t="s">
        <v>146</v>
      </c>
      <c r="D17" s="4" t="s">
        <v>147</v>
      </c>
      <c r="E17" s="33" t="s">
        <v>161</v>
      </c>
      <c r="F17" s="8">
        <v>0</v>
      </c>
      <c r="G17" s="20" t="s">
        <v>185</v>
      </c>
      <c r="H17" s="8" t="s">
        <v>181</v>
      </c>
      <c r="I17" s="8" t="s">
        <v>181</v>
      </c>
      <c r="J17" s="8" t="s">
        <v>238</v>
      </c>
      <c r="K17" s="4"/>
    </row>
    <row r="18" spans="1:11" ht="75" x14ac:dyDescent="0.25">
      <c r="A18" s="33"/>
      <c r="B18" s="33"/>
      <c r="C18" s="33"/>
      <c r="D18" s="4" t="s">
        <v>148</v>
      </c>
      <c r="E18" s="33"/>
      <c r="F18" s="8">
        <v>4</v>
      </c>
      <c r="G18" s="20" t="s">
        <v>185</v>
      </c>
      <c r="H18" s="8" t="s">
        <v>181</v>
      </c>
      <c r="I18" s="8" t="s">
        <v>181</v>
      </c>
      <c r="J18" s="8" t="s">
        <v>238</v>
      </c>
      <c r="K18" s="4"/>
    </row>
    <row r="19" spans="1:11" ht="90" x14ac:dyDescent="0.25">
      <c r="A19" s="33"/>
      <c r="B19" s="33"/>
      <c r="C19" s="33"/>
      <c r="D19" s="4" t="s">
        <v>149</v>
      </c>
      <c r="E19" s="33"/>
      <c r="F19" s="9">
        <v>0.35899999999999999</v>
      </c>
      <c r="G19" s="20" t="s">
        <v>185</v>
      </c>
      <c r="H19" s="8" t="s">
        <v>181</v>
      </c>
      <c r="I19" s="8" t="s">
        <v>181</v>
      </c>
      <c r="J19" s="8" t="s">
        <v>195</v>
      </c>
      <c r="K19" s="8" t="s">
        <v>251</v>
      </c>
    </row>
    <row r="20" spans="1:11" ht="45" hidden="1" x14ac:dyDescent="0.25">
      <c r="A20" s="34"/>
      <c r="B20" s="22" t="s">
        <v>150</v>
      </c>
      <c r="C20" s="24"/>
      <c r="D20" s="24"/>
      <c r="E20" s="25"/>
      <c r="F20" s="25"/>
      <c r="G20" s="26"/>
      <c r="H20" s="26"/>
      <c r="I20" s="26"/>
      <c r="J20" s="26"/>
      <c r="K20" s="27"/>
    </row>
    <row r="21" spans="1:11" ht="30" hidden="1" x14ac:dyDescent="0.25">
      <c r="A21" s="34"/>
      <c r="B21" s="3" t="s">
        <v>151</v>
      </c>
      <c r="C21" s="24"/>
      <c r="D21" s="24"/>
      <c r="E21" s="25"/>
      <c r="F21" s="25"/>
      <c r="G21" s="26"/>
      <c r="H21" s="26"/>
      <c r="I21" s="26"/>
      <c r="J21" s="26"/>
      <c r="K21" s="27"/>
    </row>
    <row r="22" spans="1:11" ht="45" hidden="1" x14ac:dyDescent="0.25">
      <c r="A22" s="34"/>
      <c r="B22" s="21" t="s">
        <v>152</v>
      </c>
      <c r="C22" s="24"/>
      <c r="D22" s="24"/>
      <c r="E22" s="25"/>
      <c r="F22" s="25"/>
      <c r="G22" s="26"/>
      <c r="H22" s="26"/>
      <c r="I22" s="26"/>
      <c r="J22" s="26"/>
      <c r="K22" s="27"/>
    </row>
  </sheetData>
  <autoFilter ref="A1:J22">
    <filterColumn colId="3">
      <customFilters>
        <customFilter operator="notEqual" val=" "/>
      </customFilters>
    </filterColumn>
  </autoFilter>
  <mergeCells count="11">
    <mergeCell ref="E2:E3"/>
    <mergeCell ref="A15:A16"/>
    <mergeCell ref="A17:A22"/>
    <mergeCell ref="B17:B19"/>
    <mergeCell ref="C17:C19"/>
    <mergeCell ref="E17:E19"/>
    <mergeCell ref="C2:C3"/>
    <mergeCell ref="B2:B3"/>
    <mergeCell ref="A2:A5"/>
    <mergeCell ref="A12:A13"/>
    <mergeCell ref="A6:A1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1"/>
  <sheetViews>
    <sheetView zoomScale="90" zoomScaleNormal="90" workbookViewId="0">
      <pane xSplit="1" ySplit="1" topLeftCell="D32" activePane="bottomRight" state="frozen"/>
      <selection pane="topRight" activeCell="B1" sqref="B1"/>
      <selection pane="bottomLeft" activeCell="A2" sqref="A2"/>
      <selection pane="bottomRight" activeCell="K43" sqref="K43"/>
    </sheetView>
  </sheetViews>
  <sheetFormatPr defaultRowHeight="15" x14ac:dyDescent="0.25"/>
  <cols>
    <col min="1" max="1" width="14.140625" style="8" customWidth="1"/>
    <col min="2" max="2" width="26" style="8" customWidth="1"/>
    <col min="3" max="3" width="14.85546875" style="8" customWidth="1"/>
    <col min="4" max="4" width="19.85546875" style="8" customWidth="1"/>
    <col min="5" max="6" width="13.7109375" style="8" customWidth="1"/>
    <col min="7" max="7" width="21.85546875" style="8" customWidth="1"/>
    <col min="8" max="8" width="20.42578125" style="8" customWidth="1"/>
    <col min="9" max="9" width="11.42578125" style="8" customWidth="1"/>
    <col min="10" max="10" width="20" style="8" customWidth="1"/>
    <col min="11" max="11" width="37" style="8" customWidth="1"/>
    <col min="12" max="12" width="18.85546875" style="1" customWidth="1"/>
    <col min="13" max="13" width="9.140625" customWidth="1"/>
  </cols>
  <sheetData>
    <row r="1" spans="1:15" s="7" customFormat="1" ht="28.5" customHeight="1" x14ac:dyDescent="0.25">
      <c r="A1" s="5" t="s">
        <v>245</v>
      </c>
      <c r="B1" s="5" t="s">
        <v>246</v>
      </c>
      <c r="C1" s="5" t="s">
        <v>30</v>
      </c>
      <c r="D1" s="5" t="s">
        <v>248</v>
      </c>
      <c r="E1" s="5" t="s">
        <v>45</v>
      </c>
      <c r="F1" s="5" t="s">
        <v>177</v>
      </c>
      <c r="G1" s="5" t="s">
        <v>249</v>
      </c>
      <c r="H1" s="5" t="s">
        <v>250</v>
      </c>
      <c r="I1" s="5" t="s">
        <v>178</v>
      </c>
      <c r="J1" s="5" t="s">
        <v>176</v>
      </c>
      <c r="K1" s="5" t="s">
        <v>193</v>
      </c>
      <c r="L1" s="6"/>
      <c r="M1" s="6"/>
      <c r="N1" s="6"/>
      <c r="O1" s="6"/>
    </row>
    <row r="2" spans="1:15" ht="90" x14ac:dyDescent="0.25">
      <c r="A2" s="33" t="s">
        <v>254</v>
      </c>
      <c r="B2" s="33" t="s">
        <v>59</v>
      </c>
      <c r="C2" s="33" t="s">
        <v>60</v>
      </c>
      <c r="D2" s="4" t="s">
        <v>61</v>
      </c>
      <c r="E2" s="33" t="s">
        <v>157</v>
      </c>
      <c r="F2" s="9">
        <v>-2.8E-3</v>
      </c>
      <c r="G2" s="15" t="s">
        <v>162</v>
      </c>
      <c r="H2" s="8" t="s">
        <v>198</v>
      </c>
      <c r="I2" s="9">
        <v>-7.6E-3</v>
      </c>
      <c r="J2" s="8" t="s">
        <v>192</v>
      </c>
      <c r="K2" s="8" t="s">
        <v>197</v>
      </c>
    </row>
    <row r="3" spans="1:15" ht="75" x14ac:dyDescent="0.25">
      <c r="A3" s="33"/>
      <c r="B3" s="33"/>
      <c r="C3" s="33"/>
      <c r="D3" s="4" t="s">
        <v>62</v>
      </c>
      <c r="E3" s="33"/>
      <c r="F3" s="9">
        <v>-1.6E-2</v>
      </c>
      <c r="G3" s="32" t="s">
        <v>257</v>
      </c>
      <c r="H3" s="8" t="s">
        <v>258</v>
      </c>
      <c r="I3" s="9">
        <v>-5.2406417112299465E-2</v>
      </c>
      <c r="J3" s="8" t="s">
        <v>259</v>
      </c>
      <c r="K3" s="8" t="s">
        <v>260</v>
      </c>
    </row>
    <row r="4" spans="1:15" ht="30" x14ac:dyDescent="0.25">
      <c r="A4" s="33"/>
      <c r="B4" s="33"/>
      <c r="C4" s="33"/>
      <c r="D4" s="4" t="s">
        <v>63</v>
      </c>
      <c r="E4" s="33"/>
      <c r="F4" s="8">
        <v>44</v>
      </c>
      <c r="G4" s="15" t="s">
        <v>162</v>
      </c>
      <c r="H4" s="8" t="s">
        <v>198</v>
      </c>
      <c r="I4" s="13">
        <f>AVERAGE(52,51,49,50,51)/100</f>
        <v>0.50600000000000001</v>
      </c>
      <c r="J4" s="8" t="s">
        <v>196</v>
      </c>
    </row>
    <row r="5" spans="1:15" ht="45" x14ac:dyDescent="0.25">
      <c r="A5" s="33"/>
      <c r="B5" s="8" t="s">
        <v>153</v>
      </c>
      <c r="C5" s="8" t="s">
        <v>154</v>
      </c>
      <c r="D5" s="4" t="s">
        <v>155</v>
      </c>
      <c r="E5" s="8" t="s">
        <v>163</v>
      </c>
      <c r="F5" s="9">
        <v>0.16400000000000001</v>
      </c>
      <c r="G5" s="20" t="s">
        <v>185</v>
      </c>
      <c r="H5" s="8" t="s">
        <v>199</v>
      </c>
      <c r="I5" s="8" t="s">
        <v>181</v>
      </c>
      <c r="J5" s="8" t="s">
        <v>200</v>
      </c>
    </row>
    <row r="6" spans="1:15" ht="15" hidden="1" customHeight="1" x14ac:dyDescent="0.25">
      <c r="A6" s="34" t="s">
        <v>168</v>
      </c>
      <c r="B6" s="22" t="s">
        <v>64</v>
      </c>
      <c r="C6" s="24"/>
      <c r="D6" s="24"/>
      <c r="E6" s="25"/>
      <c r="F6" s="25"/>
      <c r="G6" s="26"/>
      <c r="H6" s="26"/>
      <c r="I6" s="26"/>
      <c r="J6" s="26"/>
      <c r="K6" s="27"/>
      <c r="L6"/>
    </row>
    <row r="7" spans="1:15" ht="30" hidden="1" customHeight="1" x14ac:dyDescent="0.25">
      <c r="A7" s="34"/>
      <c r="B7" s="3" t="s">
        <v>65</v>
      </c>
      <c r="C7" s="24"/>
      <c r="D7" s="24"/>
      <c r="E7" s="25"/>
      <c r="F7" s="25"/>
      <c r="G7" s="26"/>
      <c r="H7" s="26"/>
      <c r="I7" s="26"/>
      <c r="J7" s="26"/>
      <c r="K7" s="27"/>
      <c r="L7"/>
    </row>
    <row r="8" spans="1:15" hidden="1" x14ac:dyDescent="0.25">
      <c r="A8" s="34"/>
      <c r="B8" s="21" t="s">
        <v>66</v>
      </c>
      <c r="C8" s="24"/>
      <c r="D8" s="24"/>
      <c r="E8" s="25"/>
      <c r="F8" s="25"/>
      <c r="G8" s="26"/>
      <c r="H8" s="26"/>
      <c r="I8" s="26"/>
      <c r="J8" s="26"/>
      <c r="K8" s="27"/>
      <c r="L8"/>
    </row>
    <row r="9" spans="1:15" ht="105" x14ac:dyDescent="0.25">
      <c r="A9" s="33"/>
      <c r="B9" s="8" t="s">
        <v>76</v>
      </c>
      <c r="C9" s="33" t="s">
        <v>78</v>
      </c>
      <c r="D9" s="4" t="s">
        <v>80</v>
      </c>
      <c r="E9" s="33" t="s">
        <v>162</v>
      </c>
      <c r="F9" s="10">
        <v>0.85</v>
      </c>
      <c r="G9" s="15" t="s">
        <v>162</v>
      </c>
      <c r="H9" s="8" t="s">
        <v>179</v>
      </c>
      <c r="I9" s="13">
        <v>0.90384615384615385</v>
      </c>
      <c r="J9" s="8" t="s">
        <v>203</v>
      </c>
    </row>
    <row r="10" spans="1:15" ht="45" x14ac:dyDescent="0.25">
      <c r="A10" s="33"/>
      <c r="B10" s="8" t="s">
        <v>77</v>
      </c>
      <c r="C10" s="33"/>
      <c r="D10" s="4" t="s">
        <v>79</v>
      </c>
      <c r="E10" s="33"/>
      <c r="F10" s="9">
        <v>1.04E-2</v>
      </c>
      <c r="G10" s="20" t="s">
        <v>185</v>
      </c>
      <c r="H10" s="8" t="s">
        <v>199</v>
      </c>
      <c r="I10" s="8" t="s">
        <v>181</v>
      </c>
      <c r="J10" s="8" t="s">
        <v>204</v>
      </c>
    </row>
    <row r="11" spans="1:15" ht="30" hidden="1" x14ac:dyDescent="0.25">
      <c r="A11" s="34" t="s">
        <v>67</v>
      </c>
      <c r="B11" s="23" t="s">
        <v>68</v>
      </c>
      <c r="C11" s="24"/>
      <c r="D11" s="24"/>
      <c r="E11" s="25"/>
      <c r="F11" s="25"/>
      <c r="G11" s="26"/>
      <c r="H11" s="26"/>
      <c r="I11" s="26"/>
      <c r="J11" s="26"/>
      <c r="K11" s="27"/>
      <c r="L11"/>
    </row>
    <row r="12" spans="1:15" ht="45" customHeight="1" x14ac:dyDescent="0.25">
      <c r="A12" s="33"/>
      <c r="B12" s="8" t="s">
        <v>71</v>
      </c>
      <c r="C12" s="8" t="s">
        <v>69</v>
      </c>
      <c r="D12" s="4" t="s">
        <v>70</v>
      </c>
      <c r="E12" s="8" t="s">
        <v>157</v>
      </c>
      <c r="F12" s="10">
        <v>0.76</v>
      </c>
      <c r="G12" s="15" t="s">
        <v>162</v>
      </c>
      <c r="H12" s="8" t="s">
        <v>179</v>
      </c>
      <c r="I12" s="13">
        <v>0.81730769230769229</v>
      </c>
      <c r="J12" s="8" t="s">
        <v>203</v>
      </c>
    </row>
    <row r="13" spans="1:15" ht="75" x14ac:dyDescent="0.25">
      <c r="A13" s="33"/>
      <c r="B13" s="8" t="s">
        <v>72</v>
      </c>
      <c r="C13" s="8" t="s">
        <v>73</v>
      </c>
      <c r="D13" s="4" t="s">
        <v>74</v>
      </c>
      <c r="E13" s="8" t="s">
        <v>164</v>
      </c>
      <c r="F13" s="10">
        <v>0.75</v>
      </c>
      <c r="G13" s="15" t="s">
        <v>162</v>
      </c>
      <c r="H13" s="8" t="s">
        <v>179</v>
      </c>
      <c r="I13" s="13">
        <v>0.82692307692307687</v>
      </c>
      <c r="J13" s="8" t="s">
        <v>203</v>
      </c>
    </row>
    <row r="14" spans="1:15" ht="30" hidden="1" customHeight="1" x14ac:dyDescent="0.25">
      <c r="A14" s="34"/>
      <c r="B14" s="23" t="s">
        <v>75</v>
      </c>
      <c r="C14" s="24"/>
      <c r="D14" s="24"/>
      <c r="E14" s="25"/>
      <c r="F14" s="25"/>
      <c r="G14" s="26"/>
      <c r="H14" s="26"/>
      <c r="I14" s="26"/>
      <c r="J14" s="26"/>
      <c r="K14" s="27"/>
      <c r="L14"/>
    </row>
    <row r="15" spans="1:15" ht="45" customHeight="1" x14ac:dyDescent="0.25">
      <c r="A15" s="33" t="s">
        <v>255</v>
      </c>
      <c r="B15" s="33" t="s">
        <v>81</v>
      </c>
      <c r="C15" s="33" t="s">
        <v>85</v>
      </c>
      <c r="D15" s="4" t="s">
        <v>82</v>
      </c>
      <c r="E15" s="33" t="s">
        <v>165</v>
      </c>
      <c r="F15" s="9">
        <v>0.84699999999999998</v>
      </c>
      <c r="G15" s="19" t="s">
        <v>159</v>
      </c>
      <c r="H15" s="4" t="s">
        <v>215</v>
      </c>
      <c r="I15" s="14">
        <v>0.41199999999999998</v>
      </c>
      <c r="J15" s="4" t="s">
        <v>186</v>
      </c>
      <c r="K15" s="4" t="s">
        <v>216</v>
      </c>
    </row>
    <row r="16" spans="1:15" ht="45" x14ac:dyDescent="0.25">
      <c r="A16" s="33"/>
      <c r="B16" s="33"/>
      <c r="C16" s="33"/>
      <c r="D16" s="4" t="s">
        <v>83</v>
      </c>
      <c r="E16" s="33"/>
      <c r="F16" s="8">
        <v>580</v>
      </c>
      <c r="G16" s="20" t="s">
        <v>185</v>
      </c>
      <c r="H16" s="4" t="s">
        <v>181</v>
      </c>
      <c r="I16" s="4" t="s">
        <v>181</v>
      </c>
      <c r="J16" s="4" t="s">
        <v>234</v>
      </c>
      <c r="K16" s="4" t="s">
        <v>218</v>
      </c>
    </row>
    <row r="17" spans="1:12" ht="30" x14ac:dyDescent="0.25">
      <c r="A17" s="33"/>
      <c r="B17" s="33"/>
      <c r="C17" s="33"/>
      <c r="D17" s="4" t="s">
        <v>84</v>
      </c>
      <c r="E17" s="33"/>
      <c r="F17" s="8">
        <v>79</v>
      </c>
      <c r="G17" s="15" t="s">
        <v>162</v>
      </c>
      <c r="H17" s="4" t="s">
        <v>182</v>
      </c>
      <c r="I17" s="4">
        <f>AVERAGE(86,78,80,77,82)</f>
        <v>80.599999999999994</v>
      </c>
      <c r="J17" s="4" t="s">
        <v>235</v>
      </c>
      <c r="K17" s="4" t="s">
        <v>219</v>
      </c>
    </row>
    <row r="18" spans="1:12" ht="45" x14ac:dyDescent="0.25">
      <c r="A18" s="33"/>
      <c r="B18" s="33" t="s">
        <v>86</v>
      </c>
      <c r="C18" s="33" t="s">
        <v>87</v>
      </c>
      <c r="D18" s="4" t="s">
        <v>88</v>
      </c>
      <c r="E18" s="33" t="s">
        <v>163</v>
      </c>
      <c r="F18" s="9">
        <v>0.63900000000000001</v>
      </c>
      <c r="G18" s="2" t="s">
        <v>157</v>
      </c>
      <c r="H18" s="8" t="s">
        <v>187</v>
      </c>
      <c r="I18" s="9">
        <v>0.63500000000000001</v>
      </c>
      <c r="J18" s="8" t="s">
        <v>186</v>
      </c>
      <c r="K18" s="4" t="s">
        <v>217</v>
      </c>
    </row>
    <row r="19" spans="1:12" ht="45" x14ac:dyDescent="0.25">
      <c r="A19" s="33"/>
      <c r="B19" s="33"/>
      <c r="C19" s="33"/>
      <c r="D19" s="4" t="s">
        <v>89</v>
      </c>
      <c r="E19" s="33"/>
      <c r="F19" s="9">
        <v>8.4000000000000005E-2</v>
      </c>
      <c r="G19" s="20" t="s">
        <v>185</v>
      </c>
      <c r="H19" s="8" t="s">
        <v>188</v>
      </c>
      <c r="I19" s="8" t="s">
        <v>181</v>
      </c>
      <c r="J19" s="8" t="s">
        <v>186</v>
      </c>
      <c r="K19" s="4" t="s">
        <v>217</v>
      </c>
    </row>
    <row r="20" spans="1:12" ht="75" x14ac:dyDescent="0.25">
      <c r="A20" s="33"/>
      <c r="B20" s="33"/>
      <c r="C20" s="8" t="s">
        <v>73</v>
      </c>
      <c r="D20" s="4" t="s">
        <v>156</v>
      </c>
      <c r="E20" s="8" t="s">
        <v>162</v>
      </c>
      <c r="F20" s="9">
        <v>0.153</v>
      </c>
      <c r="G20" s="20" t="s">
        <v>185</v>
      </c>
      <c r="H20" s="8" t="s">
        <v>188</v>
      </c>
      <c r="I20" s="8" t="s">
        <v>181</v>
      </c>
      <c r="J20" s="8" t="s">
        <v>186</v>
      </c>
      <c r="K20" s="4" t="s">
        <v>220</v>
      </c>
    </row>
    <row r="21" spans="1:12" ht="30" hidden="1" x14ac:dyDescent="0.25">
      <c r="A21" s="34"/>
      <c r="B21" s="23" t="s">
        <v>90</v>
      </c>
      <c r="C21" s="24"/>
      <c r="D21" s="24"/>
      <c r="E21" s="25"/>
      <c r="F21" s="25"/>
      <c r="G21" s="26"/>
      <c r="H21" s="26"/>
      <c r="I21" s="26"/>
      <c r="J21" s="26"/>
      <c r="K21" s="27"/>
      <c r="L21"/>
    </row>
    <row r="22" spans="1:12" ht="60" x14ac:dyDescent="0.25">
      <c r="A22" s="33" t="s">
        <v>91</v>
      </c>
      <c r="B22" s="33" t="s">
        <v>92</v>
      </c>
      <c r="C22" s="33" t="s">
        <v>97</v>
      </c>
      <c r="D22" s="4" t="s">
        <v>93</v>
      </c>
      <c r="E22" s="33" t="s">
        <v>166</v>
      </c>
      <c r="F22" s="8">
        <v>843</v>
      </c>
      <c r="G22" s="20" t="s">
        <v>185</v>
      </c>
      <c r="H22" s="4" t="s">
        <v>231</v>
      </c>
      <c r="I22" s="4" t="s">
        <v>181</v>
      </c>
      <c r="J22" s="4" t="s">
        <v>232</v>
      </c>
      <c r="K22" s="4" t="s">
        <v>233</v>
      </c>
    </row>
    <row r="23" spans="1:12" ht="60" x14ac:dyDescent="0.25">
      <c r="A23" s="33"/>
      <c r="B23" s="33"/>
      <c r="C23" s="33"/>
      <c r="D23" s="4" t="s">
        <v>94</v>
      </c>
      <c r="E23" s="33"/>
      <c r="F23" s="8">
        <v>651</v>
      </c>
      <c r="G23" s="20" t="s">
        <v>185</v>
      </c>
      <c r="H23" s="4" t="s">
        <v>231</v>
      </c>
      <c r="I23" s="4" t="s">
        <v>181</v>
      </c>
      <c r="J23" s="4" t="s">
        <v>232</v>
      </c>
      <c r="K23" s="4" t="s">
        <v>233</v>
      </c>
    </row>
    <row r="24" spans="1:12" ht="105" x14ac:dyDescent="0.25">
      <c r="A24" s="33"/>
      <c r="B24" s="33"/>
      <c r="C24" s="33"/>
      <c r="D24" s="4" t="s">
        <v>95</v>
      </c>
      <c r="E24" s="33"/>
      <c r="F24" s="9">
        <v>0.122</v>
      </c>
      <c r="G24" s="20" t="s">
        <v>185</v>
      </c>
      <c r="H24" s="4" t="s">
        <v>231</v>
      </c>
      <c r="I24" s="4" t="s">
        <v>181</v>
      </c>
      <c r="J24" s="4" t="s">
        <v>232</v>
      </c>
      <c r="K24" s="4" t="s">
        <v>233</v>
      </c>
    </row>
    <row r="25" spans="1:12" ht="105" x14ac:dyDescent="0.25">
      <c r="A25" s="33"/>
      <c r="B25" s="33"/>
      <c r="C25" s="33"/>
      <c r="D25" s="4" t="s">
        <v>96</v>
      </c>
      <c r="E25" s="33"/>
      <c r="F25" s="9">
        <v>0.41199999999999998</v>
      </c>
      <c r="G25" s="20" t="s">
        <v>185</v>
      </c>
      <c r="H25" s="4" t="s">
        <v>231</v>
      </c>
      <c r="I25" s="4" t="s">
        <v>181</v>
      </c>
      <c r="J25" s="4" t="s">
        <v>232</v>
      </c>
      <c r="K25" s="4" t="s">
        <v>233</v>
      </c>
    </row>
    <row r="26" spans="1:12" ht="45" hidden="1" x14ac:dyDescent="0.25">
      <c r="A26" s="34"/>
      <c r="B26" s="23" t="s">
        <v>174</v>
      </c>
      <c r="C26" s="24"/>
      <c r="D26" s="24"/>
      <c r="E26" s="25"/>
      <c r="F26" s="25"/>
      <c r="G26" s="26"/>
      <c r="H26" s="26"/>
      <c r="I26" s="26"/>
      <c r="J26" s="26"/>
      <c r="K26" s="27"/>
      <c r="L26"/>
    </row>
    <row r="27" spans="1:12" ht="75" x14ac:dyDescent="0.25">
      <c r="A27" s="33" t="s">
        <v>256</v>
      </c>
      <c r="B27" s="33" t="s">
        <v>98</v>
      </c>
      <c r="C27" s="33" t="s">
        <v>99</v>
      </c>
      <c r="D27" s="4" t="s">
        <v>100</v>
      </c>
      <c r="E27" s="33" t="s">
        <v>162</v>
      </c>
      <c r="F27" s="8">
        <v>69709</v>
      </c>
      <c r="G27" s="20" t="s">
        <v>185</v>
      </c>
      <c r="H27" s="8" t="s">
        <v>181</v>
      </c>
      <c r="I27" s="8" t="s">
        <v>181</v>
      </c>
      <c r="J27" s="8" t="s">
        <v>194</v>
      </c>
    </row>
    <row r="28" spans="1:12" ht="90" x14ac:dyDescent="0.25">
      <c r="A28" s="33"/>
      <c r="B28" s="33"/>
      <c r="C28" s="33"/>
      <c r="D28" s="4" t="s">
        <v>101</v>
      </c>
      <c r="E28" s="33"/>
      <c r="F28" s="8">
        <v>18</v>
      </c>
      <c r="G28" s="15" t="s">
        <v>162</v>
      </c>
      <c r="H28" s="8" t="s">
        <v>179</v>
      </c>
      <c r="I28" s="8">
        <v>16</v>
      </c>
      <c r="J28" s="8" t="s">
        <v>236</v>
      </c>
      <c r="K28" s="4" t="s">
        <v>237</v>
      </c>
    </row>
    <row r="29" spans="1:12" ht="75" x14ac:dyDescent="0.25">
      <c r="A29" s="33"/>
      <c r="B29" s="33"/>
      <c r="C29" s="33" t="s">
        <v>102</v>
      </c>
      <c r="D29" s="4" t="s">
        <v>103</v>
      </c>
      <c r="E29" s="33" t="s">
        <v>165</v>
      </c>
      <c r="F29" s="9">
        <v>0.81499999999999995</v>
      </c>
      <c r="G29" s="2" t="s">
        <v>157</v>
      </c>
      <c r="H29" s="4" t="s">
        <v>221</v>
      </c>
      <c r="I29" s="14">
        <v>0.85799999999999998</v>
      </c>
      <c r="J29" s="4" t="s">
        <v>192</v>
      </c>
      <c r="K29" s="4" t="s">
        <v>220</v>
      </c>
    </row>
    <row r="30" spans="1:12" ht="60" x14ac:dyDescent="0.25">
      <c r="A30" s="33"/>
      <c r="B30" s="33"/>
      <c r="C30" s="33"/>
      <c r="D30" s="4" t="s">
        <v>104</v>
      </c>
      <c r="E30" s="33"/>
      <c r="F30" s="9">
        <v>0.91600000000000004</v>
      </c>
      <c r="G30" s="2" t="s">
        <v>157</v>
      </c>
      <c r="H30" s="4" t="s">
        <v>222</v>
      </c>
      <c r="I30" s="4">
        <v>75.3</v>
      </c>
      <c r="J30" s="4" t="s">
        <v>192</v>
      </c>
      <c r="K30" s="4" t="s">
        <v>220</v>
      </c>
    </row>
    <row r="31" spans="1:12" ht="60" hidden="1" x14ac:dyDescent="0.25">
      <c r="A31" s="17" t="s">
        <v>167</v>
      </c>
      <c r="B31" s="17" t="s">
        <v>133</v>
      </c>
      <c r="C31" s="24"/>
      <c r="D31" s="24"/>
      <c r="E31" s="25"/>
      <c r="F31" s="25"/>
      <c r="G31" s="26"/>
      <c r="H31" s="26"/>
      <c r="I31" s="26"/>
      <c r="J31" s="26"/>
      <c r="K31" s="27"/>
      <c r="L31"/>
    </row>
    <row r="32" spans="1:12" ht="75" x14ac:dyDescent="0.25">
      <c r="A32" s="33" t="s">
        <v>169</v>
      </c>
      <c r="B32" s="8" t="s">
        <v>106</v>
      </c>
      <c r="C32" s="33" t="s">
        <v>107</v>
      </c>
      <c r="D32" s="4" t="s">
        <v>110</v>
      </c>
      <c r="E32" s="33" t="s">
        <v>163</v>
      </c>
      <c r="F32" s="9">
        <v>0.69499999999999995</v>
      </c>
      <c r="G32" s="19" t="s">
        <v>159</v>
      </c>
      <c r="H32" s="4" t="s">
        <v>247</v>
      </c>
      <c r="I32" s="4">
        <v>50.5</v>
      </c>
      <c r="J32" s="4" t="s">
        <v>201</v>
      </c>
      <c r="K32" s="4" t="s">
        <v>230</v>
      </c>
    </row>
    <row r="33" spans="1:12" ht="60" x14ac:dyDescent="0.25">
      <c r="A33" s="33"/>
      <c r="B33" s="33" t="s">
        <v>111</v>
      </c>
      <c r="C33" s="33"/>
      <c r="D33" s="4" t="s">
        <v>109</v>
      </c>
      <c r="E33" s="33"/>
      <c r="F33" s="8">
        <v>2550</v>
      </c>
      <c r="G33" s="20" t="s">
        <v>185</v>
      </c>
      <c r="H33" s="4" t="s">
        <v>228</v>
      </c>
      <c r="I33" s="4" t="s">
        <v>181</v>
      </c>
      <c r="J33" s="4" t="s">
        <v>229</v>
      </c>
      <c r="K33" s="4" t="s">
        <v>227</v>
      </c>
    </row>
    <row r="34" spans="1:12" ht="60" x14ac:dyDescent="0.25">
      <c r="A34" s="33"/>
      <c r="B34" s="33"/>
      <c r="C34" s="33"/>
      <c r="D34" s="4" t="s">
        <v>108</v>
      </c>
      <c r="E34" s="33"/>
      <c r="F34" s="8">
        <v>14800</v>
      </c>
      <c r="G34" s="20" t="s">
        <v>185</v>
      </c>
      <c r="H34" s="4" t="s">
        <v>228</v>
      </c>
      <c r="I34" s="4" t="s">
        <v>181</v>
      </c>
      <c r="J34" s="4" t="s">
        <v>226</v>
      </c>
      <c r="K34" s="4" t="s">
        <v>227</v>
      </c>
    </row>
    <row r="35" spans="1:12" ht="30" hidden="1" customHeight="1" x14ac:dyDescent="0.25">
      <c r="A35" s="34"/>
      <c r="B35" s="22" t="s">
        <v>138</v>
      </c>
      <c r="C35" s="24"/>
      <c r="D35" s="24"/>
      <c r="E35" s="25"/>
      <c r="F35" s="25"/>
      <c r="G35" s="26"/>
      <c r="H35" s="26"/>
      <c r="I35" s="26"/>
      <c r="J35" s="26"/>
      <c r="K35" s="27"/>
      <c r="L35"/>
    </row>
    <row r="36" spans="1:12" ht="45" hidden="1" x14ac:dyDescent="0.25">
      <c r="A36" s="35"/>
      <c r="B36" s="3" t="s">
        <v>139</v>
      </c>
      <c r="C36" s="24"/>
      <c r="D36" s="24"/>
      <c r="E36" s="25"/>
      <c r="F36" s="25"/>
      <c r="G36" s="26"/>
      <c r="H36" s="26"/>
      <c r="I36" s="26"/>
      <c r="J36" s="26"/>
      <c r="K36" s="27"/>
      <c r="L36"/>
    </row>
    <row r="37" spans="1:12" ht="30" hidden="1" x14ac:dyDescent="0.25">
      <c r="A37" s="36" t="s">
        <v>112</v>
      </c>
      <c r="B37" s="21" t="s">
        <v>113</v>
      </c>
      <c r="C37" s="24"/>
      <c r="D37" s="24"/>
      <c r="E37" s="25"/>
      <c r="F37" s="25"/>
      <c r="G37" s="26"/>
      <c r="H37" s="26"/>
      <c r="I37" s="26"/>
      <c r="J37" s="26"/>
      <c r="K37" s="27"/>
      <c r="L37"/>
    </row>
    <row r="38" spans="1:12" ht="45" x14ac:dyDescent="0.25">
      <c r="A38" s="33"/>
      <c r="B38" s="8" t="s">
        <v>116</v>
      </c>
      <c r="C38" s="8" t="s">
        <v>114</v>
      </c>
      <c r="D38" s="4" t="s">
        <v>115</v>
      </c>
      <c r="E38" s="8" t="s">
        <v>158</v>
      </c>
      <c r="F38" s="9">
        <v>0.67600000000000005</v>
      </c>
      <c r="G38" s="2" t="s">
        <v>157</v>
      </c>
      <c r="H38" s="4" t="s">
        <v>187</v>
      </c>
      <c r="I38" s="4">
        <v>49.2</v>
      </c>
      <c r="J38" s="4" t="s">
        <v>192</v>
      </c>
      <c r="K38" s="4" t="s">
        <v>225</v>
      </c>
    </row>
    <row r="39" spans="1:12" ht="45" hidden="1" x14ac:dyDescent="0.25">
      <c r="A39" s="34"/>
      <c r="B39" s="23" t="s">
        <v>117</v>
      </c>
      <c r="C39" s="24"/>
      <c r="D39" s="24"/>
      <c r="E39" s="25"/>
      <c r="F39" s="25"/>
      <c r="G39" s="26"/>
      <c r="H39" s="26"/>
      <c r="I39" s="26"/>
      <c r="J39" s="26"/>
      <c r="K39" s="27"/>
      <c r="L39"/>
    </row>
    <row r="40" spans="1:12" ht="60" x14ac:dyDescent="0.25">
      <c r="A40" s="33" t="s">
        <v>118</v>
      </c>
      <c r="B40" s="8" t="s">
        <v>119</v>
      </c>
      <c r="C40" s="8" t="s">
        <v>102</v>
      </c>
      <c r="D40" s="4" t="s">
        <v>105</v>
      </c>
      <c r="E40" s="8" t="s">
        <v>165</v>
      </c>
      <c r="F40" s="9">
        <v>0.95599999999999996</v>
      </c>
      <c r="G40" s="2" t="s">
        <v>157</v>
      </c>
      <c r="H40" s="4" t="s">
        <v>224</v>
      </c>
      <c r="I40" s="4">
        <v>95.9</v>
      </c>
      <c r="J40" s="4" t="s">
        <v>205</v>
      </c>
      <c r="K40" s="4" t="s">
        <v>223</v>
      </c>
    </row>
    <row r="41" spans="1:12" ht="60" hidden="1" x14ac:dyDescent="0.25">
      <c r="A41" s="34"/>
      <c r="B41" s="23" t="s">
        <v>120</v>
      </c>
      <c r="C41" s="24"/>
      <c r="D41" s="24"/>
      <c r="E41" s="25"/>
      <c r="F41" s="25"/>
      <c r="G41" s="26"/>
      <c r="H41" s="26"/>
      <c r="I41" s="26"/>
      <c r="J41" s="26"/>
      <c r="K41" s="27"/>
      <c r="L41"/>
    </row>
  </sheetData>
  <autoFilter ref="A1:J41">
    <filterColumn colId="3">
      <customFilters>
        <customFilter operator="notEqual" val=" "/>
      </customFilters>
    </filterColumn>
  </autoFilter>
  <mergeCells count="31">
    <mergeCell ref="E2:E4"/>
    <mergeCell ref="E29:E30"/>
    <mergeCell ref="E32:E34"/>
    <mergeCell ref="E15:E17"/>
    <mergeCell ref="C2:C4"/>
    <mergeCell ref="C32:C34"/>
    <mergeCell ref="C22:C25"/>
    <mergeCell ref="E9:E10"/>
    <mergeCell ref="E18:E19"/>
    <mergeCell ref="E22:E25"/>
    <mergeCell ref="E27:E28"/>
    <mergeCell ref="B2:B4"/>
    <mergeCell ref="A11:A14"/>
    <mergeCell ref="B15:B17"/>
    <mergeCell ref="C15:C17"/>
    <mergeCell ref="C18:C19"/>
    <mergeCell ref="C9:C10"/>
    <mergeCell ref="A2:A5"/>
    <mergeCell ref="B18:B20"/>
    <mergeCell ref="A15:A21"/>
    <mergeCell ref="A6:A10"/>
    <mergeCell ref="B22:B25"/>
    <mergeCell ref="C27:C28"/>
    <mergeCell ref="C29:C30"/>
    <mergeCell ref="B27:B30"/>
    <mergeCell ref="A40:A41"/>
    <mergeCell ref="A27:A30"/>
    <mergeCell ref="A32:A36"/>
    <mergeCell ref="A37:A39"/>
    <mergeCell ref="A22:A26"/>
    <mergeCell ref="B33:B3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Ecological Capital</vt:lpstr>
      <vt:lpstr>Economic Capital</vt:lpstr>
      <vt:lpstr>Sociocultural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1521</dc:creator>
  <cp:lastModifiedBy>Brennan Lowery</cp:lastModifiedBy>
  <cp:lastPrinted>2016-11-01T14:07:54Z</cp:lastPrinted>
  <dcterms:created xsi:type="dcterms:W3CDTF">2016-07-12T12:46:17Z</dcterms:created>
  <dcterms:modified xsi:type="dcterms:W3CDTF">2017-05-19T13:40:07Z</dcterms:modified>
</cp:coreProperties>
</file>